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-DATEN\Sportarten IAT\FB-Intern\Y Balance Test Kit\"/>
    </mc:Choice>
  </mc:AlternateContent>
  <bookViews>
    <workbookView xWindow="0" yWindow="0" windowWidth="25200" windowHeight="11850"/>
  </bookViews>
  <sheets>
    <sheet name="EB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2" l="1"/>
  <c r="M42" i="2" l="1"/>
  <c r="M41" i="2"/>
  <c r="G42" i="2"/>
  <c r="G41" i="2"/>
  <c r="G40" i="2"/>
  <c r="M33" i="2"/>
  <c r="G35" i="2" s="1"/>
  <c r="G33" i="2"/>
  <c r="M35" i="2" s="1"/>
  <c r="G31" i="2" l="1"/>
</calcChain>
</file>

<file path=xl/sharedStrings.xml><?xml version="1.0" encoding="utf-8"?>
<sst xmlns="http://schemas.openxmlformats.org/spreadsheetml/2006/main" count="49" uniqueCount="39">
  <si>
    <t>Standbein rechts (anterior links):</t>
  </si>
  <si>
    <t>Standbein links (anterior rechts):</t>
  </si>
  <si>
    <t>[cm]</t>
  </si>
  <si>
    <t>Standbein rechts (posteromedial links):</t>
  </si>
  <si>
    <t>Standbein links (posteromedial rechts):</t>
  </si>
  <si>
    <t>Standbein rechts (posterolateral links):</t>
  </si>
  <si>
    <t>Standbein links (posterolateral rechts):</t>
  </si>
  <si>
    <t>Messung der dynamischen Reichweite</t>
  </si>
  <si>
    <t>Messprotokoll</t>
  </si>
  <si>
    <t>Auswertungsergebnisse</t>
  </si>
  <si>
    <t>Seiten-Differenz der Reichweite</t>
  </si>
  <si>
    <t>Anterior</t>
  </si>
  <si>
    <t>Posteromedial</t>
  </si>
  <si>
    <t>Posterolateral</t>
  </si>
  <si>
    <t>Gesamtwert Reichweite</t>
  </si>
  <si>
    <t>EBT-Reichweite</t>
  </si>
  <si>
    <t>Name:</t>
  </si>
  <si>
    <t>Alter:</t>
  </si>
  <si>
    <t>Geschlecht:</t>
  </si>
  <si>
    <t>Trainingsalter:</t>
  </si>
  <si>
    <t>Allgemeine Informationen</t>
  </si>
  <si>
    <t>Längenmessung der unteren Extremitäten</t>
  </si>
  <si>
    <t>Rechtes Bein [cm]:</t>
  </si>
  <si>
    <t>Linkes Bein [cm]:</t>
  </si>
  <si>
    <t>Jahre</t>
  </si>
  <si>
    <t>Auswertungsmaske</t>
  </si>
  <si>
    <t>Reichweite links (gesamt) [cm]:</t>
  </si>
  <si>
    <t>Reichweite rechts (gesamt) [cm]:</t>
  </si>
  <si>
    <t>[cm]:</t>
  </si>
  <si>
    <t>[%]:</t>
  </si>
  <si>
    <t>Easy-Balance-Test (EBT)</t>
  </si>
  <si>
    <t>Reichweite links (gesamt) [%]:</t>
  </si>
  <si>
    <t>Reichweite rechts (gesamt) [%]:</t>
  </si>
  <si>
    <t>%</t>
  </si>
  <si>
    <t xml:space="preserve"> (m/w)</t>
  </si>
  <si>
    <t>(Bitte in Kästchen eintragen)</t>
  </si>
  <si>
    <t>(Ergebnisse werden automatisch berechnet)</t>
  </si>
  <si>
    <t>Datum:</t>
  </si>
  <si>
    <r>
      <rPr>
        <sz val="10"/>
        <color theme="0"/>
        <rFont val="Calibri"/>
        <family val="2"/>
      </rPr>
      <t>©</t>
    </r>
    <r>
      <rPr>
        <sz val="10"/>
        <color theme="0"/>
        <rFont val="Arial"/>
        <family val="2"/>
      </rPr>
      <t xml:space="preserve"> </t>
    </r>
    <r>
      <rPr>
        <sz val="8"/>
        <color theme="0"/>
        <rFont val="Arial"/>
        <family val="2"/>
      </rPr>
      <t>Claudius Nowoisky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</si>
</sst>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7" formatCode="dd/mm/yy;@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Calibri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1" fillId="3" borderId="0" xfId="0" applyFont="1" applyFill="1"/>
    <xf numFmtId="0" fontId="6" fillId="3" borderId="0" xfId="0" applyFont="1" applyFill="1"/>
    <xf numFmtId="0" fontId="5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1" fillId="4" borderId="0" xfId="0" applyFont="1" applyFill="1"/>
    <xf numFmtId="0" fontId="1" fillId="4" borderId="0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1" fontId="2" fillId="4" borderId="2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1" fillId="4" borderId="10" xfId="0" applyFont="1" applyFill="1" applyBorder="1"/>
    <xf numFmtId="164" fontId="8" fillId="4" borderId="0" xfId="0" applyNumberFormat="1" applyFont="1" applyFill="1" applyBorder="1" applyAlignment="1">
      <alignment horizontal="left"/>
    </xf>
    <xf numFmtId="0" fontId="1" fillId="4" borderId="11" xfId="0" applyFont="1" applyFill="1" applyBorder="1"/>
    <xf numFmtId="0" fontId="1" fillId="4" borderId="1" xfId="0" applyFont="1" applyFill="1" applyBorder="1"/>
    <xf numFmtId="0" fontId="1" fillId="4" borderId="12" xfId="0" applyFont="1" applyFill="1" applyBorder="1"/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>
      <alignment horizontal="right"/>
    </xf>
    <xf numFmtId="167" fontId="1" fillId="4" borderId="3" xfId="0" applyNumberFormat="1" applyFont="1" applyFill="1" applyBorder="1" applyAlignment="1" applyProtection="1">
      <alignment horizontal="center"/>
      <protection locked="0"/>
    </xf>
    <xf numFmtId="167" fontId="1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6F2CA"/>
      <color rgb="FF158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43197884935913"/>
          <c:y val="6.4896725014877005E-2"/>
          <c:w val="0.77004004061536113"/>
          <c:h val="0.82570281945378043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EBT!$B$40:$B$42</c:f>
              <c:strCache>
                <c:ptCount val="3"/>
                <c:pt idx="0">
                  <c:v>Anterior</c:v>
                </c:pt>
                <c:pt idx="1">
                  <c:v>Posteromedial</c:v>
                </c:pt>
                <c:pt idx="2">
                  <c:v>Posterolateral</c:v>
                </c:pt>
              </c:strCache>
            </c:strRef>
          </c:cat>
          <c:val>
            <c:numRef>
              <c:f>EBT!$M$40:$M$42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1F-4B79-9091-84ED19B3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317736"/>
        <c:axId val="475320688"/>
      </c:barChart>
      <c:lineChart>
        <c:grouping val="stacke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1"/>
            <c:plus>
              <c:numRef>
                <c:f>EBT!$L$40:$L$42</c:f>
                <c:numCache>
                  <c:formatCode>General</c:formatCode>
                  <c:ptCount val="3"/>
                  <c:pt idx="0">
                    <c:v>4.1382363393117121</c:v>
                  </c:pt>
                  <c:pt idx="1">
                    <c:v>5.9746488241091269</c:v>
                  </c:pt>
                  <c:pt idx="2">
                    <c:v>6.0577577181188564</c:v>
                  </c:pt>
                </c:numCache>
              </c:numRef>
            </c:plus>
            <c:minus>
              <c:numRef>
                <c:f>EBT!$L$40:$L$42</c:f>
                <c:numCache>
                  <c:formatCode>General</c:formatCode>
                  <c:ptCount val="3"/>
                  <c:pt idx="0">
                    <c:v>4.1382363393117121</c:v>
                  </c:pt>
                  <c:pt idx="1">
                    <c:v>5.9746488241091269</c:v>
                  </c:pt>
                  <c:pt idx="2">
                    <c:v>6.0577577181188564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EBT!$B$40:$B$42</c:f>
              <c:strCache>
                <c:ptCount val="3"/>
                <c:pt idx="0">
                  <c:v>Anterior</c:v>
                </c:pt>
                <c:pt idx="1">
                  <c:v>Posteromedial</c:v>
                </c:pt>
                <c:pt idx="2">
                  <c:v>Posterolateral</c:v>
                </c:pt>
              </c:strCache>
            </c:strRef>
          </c:cat>
          <c:val>
            <c:numRef>
              <c:f>EBT!$K$40:$K$42</c:f>
              <c:numCache>
                <c:formatCode>0.0</c:formatCode>
                <c:ptCount val="3"/>
                <c:pt idx="0">
                  <c:v>78.625</c:v>
                </c:pt>
                <c:pt idx="1">
                  <c:v>115.625</c:v>
                </c:pt>
                <c:pt idx="2">
                  <c:v>112.125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1F-4B79-9091-84ED19B3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17736"/>
        <c:axId val="475320688"/>
      </c:lineChart>
      <c:catAx>
        <c:axId val="47531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75320688"/>
        <c:crosses val="autoZero"/>
        <c:auto val="1"/>
        <c:lblAlgn val="ctr"/>
        <c:lblOffset val="100"/>
        <c:noMultiLvlLbl val="0"/>
      </c:catAx>
      <c:valAx>
        <c:axId val="475320688"/>
        <c:scaling>
          <c:orientation val="minMax"/>
          <c:max val="1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7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EBT-Reichweite</a:t>
                </a:r>
                <a:r>
                  <a:rPr lang="de-DE" sz="7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[%]</a:t>
                </a:r>
                <a:endParaRPr lang="de-DE" sz="7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4330900243309004E-2"/>
              <c:y val="0.25872145554481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7531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47801597792976"/>
          <c:y val="6.4896725014877005E-2"/>
          <c:w val="0.7889940034867905"/>
          <c:h val="0.825702819453780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EBT!$B$40:$B$42</c:f>
              <c:strCache>
                <c:ptCount val="3"/>
                <c:pt idx="0">
                  <c:v>Anterior</c:v>
                </c:pt>
                <c:pt idx="1">
                  <c:v>Posteromedial</c:v>
                </c:pt>
                <c:pt idx="2">
                  <c:v>Posterolateral</c:v>
                </c:pt>
              </c:strCache>
            </c:strRef>
          </c:cat>
          <c:val>
            <c:numRef>
              <c:f>EBT!$G$40:$G$42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B-470B-8821-4C8F41459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5317736"/>
        <c:axId val="475320688"/>
      </c:barChart>
      <c:catAx>
        <c:axId val="47531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75320688"/>
        <c:crosses val="autoZero"/>
        <c:auto val="1"/>
        <c:lblAlgn val="ctr"/>
        <c:lblOffset val="100"/>
        <c:noMultiLvlLbl val="0"/>
      </c:catAx>
      <c:valAx>
        <c:axId val="475320688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7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Seiten-Differenz der Reichweite [cm]</a:t>
                </a:r>
              </a:p>
            </c:rich>
          </c:tx>
          <c:layout>
            <c:manualLayout>
              <c:xMode val="edge"/>
              <c:yMode val="edge"/>
              <c:x val="3.4063260340632603E-2"/>
              <c:y val="0.1248869417290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75317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43</xdr:row>
      <xdr:rowOff>9525</xdr:rowOff>
    </xdr:from>
    <xdr:to>
      <xdr:col>13</xdr:col>
      <xdr:colOff>19050</xdr:colOff>
      <xdr:row>56</xdr:row>
      <xdr:rowOff>57151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438150</xdr:colOff>
      <xdr:row>51</xdr:row>
      <xdr:rowOff>133349</xdr:rowOff>
    </xdr:from>
    <xdr:to>
      <xdr:col>6</xdr:col>
      <xdr:colOff>114300</xdr:colOff>
      <xdr:row>54</xdr:row>
      <xdr:rowOff>133349</xdr:rowOff>
    </xdr:to>
    <xdr:sp macro="" textlink="">
      <xdr:nvSpPr>
        <xdr:cNvPr id="6" name="Rechteck 5"/>
        <xdr:cNvSpPr/>
      </xdr:nvSpPr>
      <xdr:spPr>
        <a:xfrm>
          <a:off x="590550" y="8239124"/>
          <a:ext cx="2019300" cy="4857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114300</xdr:colOff>
      <xdr:row>43</xdr:row>
      <xdr:rowOff>9524</xdr:rowOff>
    </xdr:from>
    <xdr:to>
      <xdr:col>6</xdr:col>
      <xdr:colOff>381000</xdr:colOff>
      <xdr:row>56</xdr:row>
      <xdr:rowOff>57150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showRuler="0" view="pageLayout" zoomScaleNormal="100" workbookViewId="0">
      <selection activeCell="E13" sqref="E13"/>
    </sheetView>
  </sheetViews>
  <sheetFormatPr baseColWidth="10" defaultRowHeight="12.75" x14ac:dyDescent="0.2"/>
  <cols>
    <col min="1" max="1" width="2.140625" style="1" customWidth="1"/>
    <col min="2" max="2" width="6.85546875" style="1" customWidth="1"/>
    <col min="3" max="3" width="6.5703125" style="1" customWidth="1"/>
    <col min="4" max="4" width="4.85546875" style="1" customWidth="1"/>
    <col min="5" max="5" width="6.5703125" style="1" customWidth="1"/>
    <col min="6" max="6" width="8.140625" style="1" customWidth="1"/>
    <col min="7" max="7" width="6.5703125" style="1" customWidth="1"/>
    <col min="8" max="8" width="2.28515625" style="1" customWidth="1"/>
    <col min="9" max="9" width="15.5703125" style="1" customWidth="1"/>
    <col min="10" max="10" width="6.5703125" style="1" customWidth="1"/>
    <col min="11" max="11" width="5.85546875" style="1" customWidth="1"/>
    <col min="12" max="12" width="4.85546875" style="1" customWidth="1"/>
    <col min="13" max="13" width="6.5703125" style="1" customWidth="1"/>
    <col min="14" max="14" width="2.42578125" style="1" customWidth="1"/>
    <col min="15" max="15" width="3.140625" style="1" customWidth="1"/>
    <col min="16" max="16384" width="11.42578125" style="1"/>
  </cols>
  <sheetData>
    <row r="1" spans="1:14" ht="8.2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8" x14ac:dyDescent="0.25">
      <c r="A3" s="7"/>
      <c r="B3" s="8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6" customHeight="1" x14ac:dyDescent="0.2">
      <c r="A4" s="7"/>
      <c r="B4" s="7"/>
      <c r="C4" s="7"/>
      <c r="D4" s="7"/>
      <c r="E4" s="7"/>
      <c r="F4" s="7"/>
      <c r="G4" s="9"/>
      <c r="H4" s="7"/>
      <c r="I4" s="7"/>
      <c r="J4" s="7"/>
      <c r="K4" s="7"/>
      <c r="L4" s="7"/>
      <c r="M4" s="7"/>
      <c r="N4" s="7"/>
    </row>
    <row r="5" spans="1:14" x14ac:dyDescent="0.2">
      <c r="A5" s="7"/>
      <c r="B5" s="10" t="s">
        <v>25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6.7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">
      <c r="A8" s="2"/>
      <c r="B8" s="3" t="s">
        <v>20</v>
      </c>
      <c r="C8" s="2"/>
      <c r="D8" s="2"/>
      <c r="E8" s="2"/>
      <c r="F8" s="2"/>
      <c r="G8" s="2"/>
      <c r="H8" s="2"/>
      <c r="I8" s="2"/>
      <c r="J8" s="4"/>
      <c r="K8" s="2"/>
      <c r="L8" s="2"/>
      <c r="M8" s="6" t="s">
        <v>35</v>
      </c>
      <c r="N8" s="2"/>
    </row>
    <row r="9" spans="1:14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">
      <c r="A10" s="12"/>
      <c r="B10" s="13" t="s">
        <v>16</v>
      </c>
      <c r="C10" s="35"/>
      <c r="D10" s="36"/>
      <c r="E10" s="36"/>
      <c r="F10" s="36"/>
      <c r="G10" s="36"/>
      <c r="H10" s="37"/>
      <c r="I10" s="38" t="s">
        <v>18</v>
      </c>
      <c r="J10" s="34"/>
      <c r="K10" s="12" t="s">
        <v>34</v>
      </c>
      <c r="L10" s="12"/>
      <c r="M10" s="12"/>
      <c r="N10" s="12"/>
    </row>
    <row r="11" spans="1:14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">
      <c r="A12" s="12"/>
      <c r="B12" s="13" t="s">
        <v>17</v>
      </c>
      <c r="C12" s="34"/>
      <c r="D12" s="15" t="s">
        <v>24</v>
      </c>
      <c r="E12" s="12"/>
      <c r="F12" s="12" t="s">
        <v>37</v>
      </c>
      <c r="G12" s="39"/>
      <c r="H12" s="40"/>
      <c r="I12" s="38" t="s">
        <v>19</v>
      </c>
      <c r="J12" s="34"/>
      <c r="K12" s="16" t="s">
        <v>24</v>
      </c>
      <c r="L12" s="12"/>
      <c r="M12" s="12"/>
      <c r="N12" s="12"/>
    </row>
    <row r="13" spans="1:14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">
      <c r="A14" s="2"/>
      <c r="B14" s="3" t="s">
        <v>8</v>
      </c>
      <c r="C14" s="3"/>
      <c r="D14" s="3"/>
      <c r="E14" s="4"/>
      <c r="F14" s="3"/>
      <c r="G14" s="3"/>
      <c r="H14" s="3"/>
      <c r="I14" s="3"/>
      <c r="J14" s="4"/>
      <c r="K14" s="3"/>
      <c r="L14" s="3"/>
      <c r="M14" s="6" t="s">
        <v>35</v>
      </c>
      <c r="N14" s="3"/>
    </row>
    <row r="15" spans="1:14" x14ac:dyDescent="0.2">
      <c r="A15" s="12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">
      <c r="A16" s="12"/>
      <c r="B16" s="18" t="s">
        <v>21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">
      <c r="A17" s="12"/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">
      <c r="A18" s="12"/>
      <c r="B18" s="12" t="s">
        <v>22</v>
      </c>
      <c r="C18" s="12"/>
      <c r="D18" s="12"/>
      <c r="E18" s="34"/>
      <c r="F18" s="12"/>
      <c r="G18" s="12"/>
      <c r="H18" s="12"/>
      <c r="I18" s="12" t="s">
        <v>23</v>
      </c>
      <c r="J18" s="34"/>
      <c r="K18" s="12"/>
      <c r="L18" s="12"/>
      <c r="M18" s="12"/>
      <c r="N18" s="12"/>
    </row>
    <row r="19" spans="1:14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">
      <c r="A20" s="12"/>
      <c r="B20" s="18" t="s">
        <v>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">
      <c r="A22" s="12"/>
      <c r="B22" s="12" t="s">
        <v>0</v>
      </c>
      <c r="C22" s="12"/>
      <c r="D22" s="12"/>
      <c r="E22" s="12"/>
      <c r="F22" s="12"/>
      <c r="G22" s="34"/>
      <c r="H22" s="12"/>
      <c r="I22" s="12" t="s">
        <v>1</v>
      </c>
      <c r="J22" s="12"/>
      <c r="K22" s="12"/>
      <c r="L22" s="12"/>
      <c r="M22" s="34"/>
      <c r="N22" s="12"/>
    </row>
    <row r="23" spans="1:14" x14ac:dyDescent="0.2">
      <c r="A23" s="12"/>
      <c r="B23" s="12"/>
      <c r="C23" s="12"/>
      <c r="D23" s="12"/>
      <c r="E23" s="12"/>
      <c r="F23" s="12"/>
      <c r="G23" s="16"/>
      <c r="H23" s="12"/>
      <c r="I23" s="12"/>
      <c r="J23" s="12"/>
      <c r="K23" s="12"/>
      <c r="L23" s="12"/>
      <c r="M23" s="16"/>
      <c r="N23" s="12"/>
    </row>
    <row r="24" spans="1:14" x14ac:dyDescent="0.2">
      <c r="A24" s="12"/>
      <c r="B24" s="12" t="s">
        <v>3</v>
      </c>
      <c r="C24" s="12"/>
      <c r="D24" s="12"/>
      <c r="E24" s="12"/>
      <c r="F24" s="12"/>
      <c r="G24" s="34"/>
      <c r="H24" s="12"/>
      <c r="I24" s="12" t="s">
        <v>4</v>
      </c>
      <c r="J24" s="12"/>
      <c r="K24" s="12"/>
      <c r="L24" s="12"/>
      <c r="M24" s="34"/>
      <c r="N24" s="12"/>
    </row>
    <row r="25" spans="1:14" x14ac:dyDescent="0.2">
      <c r="A25" s="12"/>
      <c r="B25" s="12"/>
      <c r="C25" s="12"/>
      <c r="D25" s="12"/>
      <c r="E25" s="12"/>
      <c r="F25" s="12"/>
      <c r="G25" s="16"/>
      <c r="H25" s="12"/>
      <c r="I25" s="12"/>
      <c r="J25" s="12"/>
      <c r="K25" s="12"/>
      <c r="L25" s="12"/>
      <c r="M25" s="16"/>
      <c r="N25" s="12"/>
    </row>
    <row r="26" spans="1:14" x14ac:dyDescent="0.2">
      <c r="A26" s="12"/>
      <c r="B26" s="12" t="s">
        <v>5</v>
      </c>
      <c r="C26" s="12"/>
      <c r="D26" s="12"/>
      <c r="E26" s="12"/>
      <c r="F26" s="12"/>
      <c r="G26" s="34"/>
      <c r="H26" s="12"/>
      <c r="I26" s="12" t="s">
        <v>6</v>
      </c>
      <c r="J26" s="12"/>
      <c r="K26" s="12"/>
      <c r="L26" s="12"/>
      <c r="M26" s="34"/>
      <c r="N26" s="12"/>
    </row>
    <row r="27" spans="1:14" x14ac:dyDescent="0.2">
      <c r="A27" s="12"/>
      <c r="B27" s="12"/>
      <c r="C27" s="12"/>
      <c r="D27" s="12"/>
      <c r="E27" s="12"/>
      <c r="F27" s="12"/>
      <c r="G27" s="16" t="s">
        <v>2</v>
      </c>
      <c r="H27" s="16"/>
      <c r="I27" s="16"/>
      <c r="J27" s="16"/>
      <c r="K27" s="16"/>
      <c r="L27" s="16"/>
      <c r="M27" s="16" t="s">
        <v>2</v>
      </c>
      <c r="N27" s="12"/>
    </row>
    <row r="28" spans="1:14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2">
      <c r="A29" s="2"/>
      <c r="B29" s="3" t="s">
        <v>9</v>
      </c>
      <c r="C29" s="2"/>
      <c r="D29" s="2"/>
      <c r="E29" s="2"/>
      <c r="F29" s="2"/>
      <c r="G29" s="2"/>
      <c r="H29" s="2"/>
      <c r="I29" s="5"/>
      <c r="J29" s="2"/>
      <c r="K29" s="2"/>
      <c r="L29" s="2"/>
      <c r="M29" s="6" t="s">
        <v>36</v>
      </c>
      <c r="N29" s="2"/>
    </row>
    <row r="30" spans="1:14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x14ac:dyDescent="0.2">
      <c r="A31" s="12"/>
      <c r="B31" s="17" t="s">
        <v>14</v>
      </c>
      <c r="C31" s="12"/>
      <c r="D31" s="12"/>
      <c r="E31" s="12"/>
      <c r="F31" s="12"/>
      <c r="G31" s="19" t="e">
        <f>(((G33/(J18*3))+(M33/(E18*3)))/2)*100</f>
        <v>#DIV/0!</v>
      </c>
      <c r="H31" s="20" t="s">
        <v>33</v>
      </c>
      <c r="I31" s="12"/>
      <c r="J31" s="12"/>
      <c r="K31" s="12"/>
      <c r="L31" s="12"/>
      <c r="M31" s="12"/>
      <c r="N31" s="12"/>
    </row>
    <row r="32" spans="1:14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2">
      <c r="A33" s="12"/>
      <c r="B33" s="12" t="s">
        <v>26</v>
      </c>
      <c r="C33" s="12"/>
      <c r="D33" s="12"/>
      <c r="E33" s="12"/>
      <c r="F33" s="12"/>
      <c r="G33" s="14">
        <f>SUM(G22,G24,G26)</f>
        <v>0</v>
      </c>
      <c r="H33" s="12"/>
      <c r="I33" s="12" t="s">
        <v>27</v>
      </c>
      <c r="J33" s="12"/>
      <c r="K33" s="12"/>
      <c r="L33" s="12"/>
      <c r="M33" s="14">
        <f>SUM(M22,M24,M26)</f>
        <v>0</v>
      </c>
      <c r="N33" s="12"/>
    </row>
    <row r="34" spans="1:14" x14ac:dyDescent="0.2">
      <c r="A34" s="12"/>
      <c r="B34" s="12"/>
      <c r="C34" s="12"/>
      <c r="D34" s="12"/>
      <c r="E34" s="12"/>
      <c r="F34" s="12"/>
      <c r="G34" s="16"/>
      <c r="H34" s="12"/>
      <c r="I34" s="12"/>
      <c r="J34" s="12"/>
      <c r="K34" s="12"/>
      <c r="L34" s="12"/>
      <c r="M34" s="16"/>
      <c r="N34" s="12"/>
    </row>
    <row r="35" spans="1:14" x14ac:dyDescent="0.2">
      <c r="A35" s="12"/>
      <c r="B35" s="12" t="s">
        <v>31</v>
      </c>
      <c r="C35" s="12"/>
      <c r="D35" s="12"/>
      <c r="E35" s="12"/>
      <c r="F35" s="12"/>
      <c r="G35" s="21" t="e">
        <f>(M33/(E18*3))*100</f>
        <v>#DIV/0!</v>
      </c>
      <c r="H35" s="12"/>
      <c r="I35" s="12" t="s">
        <v>32</v>
      </c>
      <c r="J35" s="12"/>
      <c r="K35" s="12"/>
      <c r="L35" s="12"/>
      <c r="M35" s="21" t="e">
        <f>(G33/(J18*3))*100</f>
        <v>#DIV/0!</v>
      </c>
      <c r="N35" s="12"/>
    </row>
    <row r="36" spans="1:14" x14ac:dyDescent="0.2">
      <c r="A36" s="12"/>
      <c r="B36" s="12"/>
      <c r="C36" s="12"/>
      <c r="D36" s="12"/>
      <c r="E36" s="12"/>
      <c r="F36" s="12"/>
      <c r="G36" s="16"/>
      <c r="H36" s="12"/>
      <c r="I36" s="12"/>
      <c r="J36" s="12"/>
      <c r="K36" s="12"/>
      <c r="L36" s="12"/>
      <c r="M36" s="16"/>
      <c r="N36" s="12"/>
    </row>
    <row r="37" spans="1:14" x14ac:dyDescent="0.2">
      <c r="A37" s="22"/>
      <c r="B37" s="23"/>
      <c r="C37" s="23"/>
      <c r="D37" s="23"/>
      <c r="E37" s="23"/>
      <c r="F37" s="23"/>
      <c r="G37" s="24"/>
      <c r="H37" s="23"/>
      <c r="I37" s="23"/>
      <c r="J37" s="23"/>
      <c r="K37" s="23"/>
      <c r="L37" s="23"/>
      <c r="M37" s="24"/>
      <c r="N37" s="25"/>
    </row>
    <row r="38" spans="1:14" x14ac:dyDescent="0.2">
      <c r="A38" s="26"/>
      <c r="B38" s="27" t="s">
        <v>10</v>
      </c>
      <c r="C38" s="27"/>
      <c r="D38" s="27"/>
      <c r="E38" s="27"/>
      <c r="F38" s="27"/>
      <c r="G38" s="28"/>
      <c r="H38" s="27"/>
      <c r="I38" s="27" t="s">
        <v>15</v>
      </c>
      <c r="J38" s="13"/>
      <c r="K38" s="13"/>
      <c r="L38" s="13"/>
      <c r="M38" s="15"/>
      <c r="N38" s="29"/>
    </row>
    <row r="39" spans="1:14" x14ac:dyDescent="0.2">
      <c r="A39" s="26"/>
      <c r="B39" s="13"/>
      <c r="C39" s="13"/>
      <c r="D39" s="13"/>
      <c r="E39" s="13"/>
      <c r="F39" s="13"/>
      <c r="G39" s="15"/>
      <c r="H39" s="13"/>
      <c r="I39" s="13"/>
      <c r="J39" s="13"/>
      <c r="K39" s="13"/>
      <c r="L39" s="13"/>
      <c r="M39" s="15"/>
      <c r="N39" s="29"/>
    </row>
    <row r="40" spans="1:14" x14ac:dyDescent="0.2">
      <c r="A40" s="26"/>
      <c r="B40" s="13" t="s">
        <v>11</v>
      </c>
      <c r="C40" s="13"/>
      <c r="D40" s="13" t="s">
        <v>28</v>
      </c>
      <c r="E40" s="13"/>
      <c r="F40" s="13"/>
      <c r="G40" s="14">
        <f>ABS(G22-M22)</f>
        <v>0</v>
      </c>
      <c r="H40" s="13"/>
      <c r="I40" s="13" t="s">
        <v>11</v>
      </c>
      <c r="J40" s="13" t="s">
        <v>29</v>
      </c>
      <c r="K40" s="30">
        <v>78.625</v>
      </c>
      <c r="L40" s="30">
        <v>4.1382363393117121</v>
      </c>
      <c r="M40" s="21" t="e">
        <f>(((G22/J18)+(M22/E18))/2)*100</f>
        <v>#DIV/0!</v>
      </c>
      <c r="N40" s="29"/>
    </row>
    <row r="41" spans="1:14" x14ac:dyDescent="0.2">
      <c r="A41" s="26"/>
      <c r="B41" s="13" t="s">
        <v>12</v>
      </c>
      <c r="C41" s="13"/>
      <c r="D41" s="13" t="s">
        <v>28</v>
      </c>
      <c r="E41" s="13"/>
      <c r="F41" s="13"/>
      <c r="G41" s="14">
        <f>ABS(G24-M24)</f>
        <v>0</v>
      </c>
      <c r="H41" s="13"/>
      <c r="I41" s="13" t="s">
        <v>12</v>
      </c>
      <c r="J41" s="13" t="s">
        <v>29</v>
      </c>
      <c r="K41" s="30">
        <v>115.625</v>
      </c>
      <c r="L41" s="30">
        <v>5.9746488241091269</v>
      </c>
      <c r="M41" s="21" t="e">
        <f>(((G24/J18)+(M24/E18))/2)*100</f>
        <v>#DIV/0!</v>
      </c>
      <c r="N41" s="29"/>
    </row>
    <row r="42" spans="1:14" x14ac:dyDescent="0.2">
      <c r="A42" s="26"/>
      <c r="B42" s="13" t="s">
        <v>13</v>
      </c>
      <c r="C42" s="13"/>
      <c r="D42" s="13" t="s">
        <v>28</v>
      </c>
      <c r="E42" s="13"/>
      <c r="F42" s="13"/>
      <c r="G42" s="14">
        <f>ABS(G26-M26)</f>
        <v>0</v>
      </c>
      <c r="H42" s="13"/>
      <c r="I42" s="13" t="s">
        <v>13</v>
      </c>
      <c r="J42" s="13" t="s">
        <v>29</v>
      </c>
      <c r="K42" s="30">
        <v>112.125</v>
      </c>
      <c r="L42" s="30">
        <v>6.0577577181188564</v>
      </c>
      <c r="M42" s="21" t="e">
        <f>(((G26/J18)+(M26/E18))/2)*100</f>
        <v>#DIV/0!</v>
      </c>
      <c r="N42" s="29"/>
    </row>
    <row r="43" spans="1:14" x14ac:dyDescent="0.2">
      <c r="A43" s="26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29"/>
    </row>
    <row r="44" spans="1:14" x14ac:dyDescent="0.2">
      <c r="A44" s="26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9"/>
    </row>
    <row r="45" spans="1:14" x14ac:dyDescent="0.2">
      <c r="A45" s="2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29"/>
    </row>
    <row r="46" spans="1:14" x14ac:dyDescent="0.2">
      <c r="A46" s="26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29"/>
    </row>
    <row r="47" spans="1:14" x14ac:dyDescent="0.2">
      <c r="A47" s="26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29"/>
    </row>
    <row r="48" spans="1:14" x14ac:dyDescent="0.2">
      <c r="A48" s="26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29"/>
    </row>
    <row r="49" spans="1:14" x14ac:dyDescent="0.2">
      <c r="A49" s="26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29"/>
    </row>
    <row r="50" spans="1:14" x14ac:dyDescent="0.2">
      <c r="A50" s="26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29"/>
    </row>
    <row r="51" spans="1:14" x14ac:dyDescent="0.2">
      <c r="A51" s="26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29"/>
    </row>
    <row r="52" spans="1:14" x14ac:dyDescent="0.2">
      <c r="A52" s="26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29"/>
    </row>
    <row r="53" spans="1:14" x14ac:dyDescent="0.2">
      <c r="A53" s="26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29"/>
    </row>
    <row r="54" spans="1:14" x14ac:dyDescent="0.2">
      <c r="A54" s="26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29"/>
    </row>
    <row r="55" spans="1:14" x14ac:dyDescent="0.2">
      <c r="A55" s="26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29"/>
    </row>
    <row r="56" spans="1:14" x14ac:dyDescent="0.2">
      <c r="A56" s="26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29"/>
    </row>
    <row r="57" spans="1:14" x14ac:dyDescent="0.2">
      <c r="A57" s="26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29"/>
    </row>
    <row r="58" spans="1:14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3"/>
    </row>
    <row r="59" spans="1:14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x14ac:dyDescent="0.2">
      <c r="A60" s="7"/>
      <c r="B60" s="11" t="s">
        <v>38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</sheetData>
  <sheetProtection algorithmName="SHA-512" hashValue="wxcKGAYfZrGWCiNpyvPQRe4QpDrykbwbVzn2IdTQHxNZMOUmS9acavGnghM8QpxSysGlaB/geP43YxADo1dPRQ==" saltValue="pgC93e6oYjasDpHrd3Ts1Q==" spinCount="100000" sheet="1" objects="1" scenarios="1"/>
  <mergeCells count="2">
    <mergeCell ref="C10:H10"/>
    <mergeCell ref="G12:H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EBT</vt:lpstr>
    </vt:vector>
  </TitlesOfParts>
  <Company>IAT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nowoisky</dc:creator>
  <cp:lastModifiedBy>nowoisky</cp:lastModifiedBy>
  <dcterms:created xsi:type="dcterms:W3CDTF">2016-09-28T13:40:29Z</dcterms:created>
  <dcterms:modified xsi:type="dcterms:W3CDTF">2017-02-23T11:11:05Z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